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7AAF8389-CC4F-4155-94D4-1354D4CD9168}" xr6:coauthVersionLast="45" xr6:coauthVersionMax="45" xr10:uidLastSave="{00000000-0000-0000-0000-000000000000}"/>
  <bookViews>
    <workbookView xWindow="-120" yWindow="-120" windowWidth="20730" windowHeight="11160" xr2:uid="{83BC2859-C373-4B6D-A782-7E97D9CBF23D}"/>
  </bookViews>
  <sheets>
    <sheet name="ResumenPa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ResumenPagos!$A$1:$G$18</definedName>
    <definedName name="CVDF">#REF!</definedName>
    <definedName name="dxgh">'[2] estructura TIPS'!#REF!</definedName>
    <definedName name="efqewr">#REF!</definedName>
    <definedName name="ergrt">#REF!</definedName>
    <definedName name="fdgs">#REF!</definedName>
    <definedName name="fdsv">#REF!</definedName>
    <definedName name="FechaProy">[3]Panel!$D$38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[4]Hoja1!#REF!</definedName>
    <definedName name="matriz">[5]Hoja1!#REF!</definedName>
    <definedName name="PrincipalAmt">'[6] estructura TIPS'!#REF!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<sst xmlns="http://schemas.openxmlformats.org/spreadsheetml/2006/main" count="9" uniqueCount="9">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</sst>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519B7DA5-C82D-466F-B296-82E983401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85725</xdr:rowOff>
    </xdr:from>
    <xdr:to>
      <xdr:col>5</xdr:col>
      <xdr:colOff>38100</xdr:colOff>
      <xdr:row>7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2064B60-B74D-4FC2-9717-D19D5BCB2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238125"/>
          <a:ext cx="27717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ndaza/Documents/Pruebas/LiquidacionTIN_2020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rpelaez.TITULARIZADORA\Configuraci&#243;n%20local\Archivos%20temporales%20de%20Internet\OLK26\ESTRUCTURAbono_hm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erver\riesgo2\Seguimiento\CALCULADORAS\PESOS\NEW_MODEL_TP_E3_Pro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riesgo2\modeloTE3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rpelaez.TITULARIZADORA\Configuraci&#243;n%20local\Archivos%20temporales%20de%20Internet\OLK26\ESTRUCTURAbono_hm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arametros"/>
      <sheetName val="Emisiones"/>
      <sheetName val="Empresas"/>
      <sheetName val="Datos"/>
      <sheetName val="Consultas"/>
      <sheetName val="Provisiones"/>
      <sheetName val="Provisiones (2)"/>
      <sheetName val="Inicial"/>
      <sheetName val="FormatoApropiaciones"/>
      <sheetName val="FormatoApropiaciones_V3"/>
      <sheetName val="FormatoApropiaciones_V2"/>
      <sheetName val="FormatoApropiaciones_V1"/>
      <sheetName val="Balance"/>
      <sheetName val="Interfaz"/>
      <sheetName val="Validaciones"/>
      <sheetName val="TabAmort"/>
      <sheetName val="Final"/>
      <sheetName val="Resumen"/>
      <sheetName val="IntPend"/>
      <sheetName val="Backup"/>
      <sheetName val="FormatoMiles"/>
      <sheetName val="Informe_Publicar"/>
      <sheetName val="ResumenPagos"/>
      <sheetName val="FCL Prospecto"/>
      <sheetName val="Deceval1"/>
      <sheetName val="Deceva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Areas de tol"/>
      <sheetName val="Structuring"/>
      <sheetName val="Panel"/>
      <sheetName val="Parametros"/>
      <sheetName val="Proyeccion"/>
      <sheetName val="BRP"/>
      <sheetName val="EXPENSES"/>
      <sheetName val="WATERFALL"/>
      <sheetName val="TABLES"/>
      <sheetName val="GRÁFICAS"/>
      <sheetName val="Planos_Webtrading"/>
    </sheetNames>
    <sheetDataSet>
      <sheetData sheetId="0"/>
      <sheetData sheetId="1"/>
      <sheetData sheetId="2"/>
      <sheetData sheetId="3">
        <row r="38">
          <cell r="D38">
            <v>39917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34CB-47A6-4B20-875E-D20836D1F65F}">
  <sheetPr codeName="Hoja19"/>
  <dimension ref="A10:H38"/>
  <sheetViews>
    <sheetView showGridLines="0" showRowColHeaders="0" tabSelected="1" workbookViewId="0">
      <pane ySplit="15" topLeftCell="A31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10" spans="1:8" ht="15.75" x14ac:dyDescent="0.25">
      <c r="A10" s="1" t="s">
        <v>0</v>
      </c>
      <c r="B10" s="2"/>
      <c r="C10" s="3"/>
      <c r="D10" s="3"/>
      <c r="E10" s="3"/>
      <c r="F10" s="3"/>
      <c r="G10" s="3"/>
    </row>
    <row r="11" spans="1:8" ht="15.75" x14ac:dyDescent="0.25">
      <c r="A11" s="4" t="s">
        <v>1</v>
      </c>
      <c r="B11" s="2"/>
      <c r="C11" s="3"/>
      <c r="D11" s="3"/>
      <c r="E11" s="3"/>
      <c r="F11" s="3"/>
      <c r="G11" s="3"/>
    </row>
    <row r="12" spans="1:8" x14ac:dyDescent="0.2">
      <c r="A12" s="5" t="s">
        <v>2</v>
      </c>
      <c r="B12" s="2"/>
      <c r="C12" s="3"/>
      <c r="D12" s="3"/>
      <c r="E12" s="3"/>
      <c r="F12" s="3"/>
      <c r="G12" s="3"/>
    </row>
    <row r="13" spans="1:8" x14ac:dyDescent="0.2">
      <c r="A13" s="5" t="s">
        <v>3</v>
      </c>
      <c r="B13" s="2"/>
      <c r="C13" s="3"/>
      <c r="D13" s="3"/>
      <c r="E13" s="3"/>
      <c r="F13" s="3"/>
      <c r="G13" s="3"/>
    </row>
    <row r="14" spans="1:8" ht="15" x14ac:dyDescent="0.25">
      <c r="B14" s="6"/>
    </row>
    <row r="15" spans="1:8" ht="48" x14ac:dyDescent="0.2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</row>
    <row r="16" spans="1:8" x14ac:dyDescent="0.2">
      <c r="B16" s="8">
        <v>43521</v>
      </c>
      <c r="C16" s="9">
        <v>0</v>
      </c>
      <c r="D16" s="9">
        <v>2670915702.4499998</v>
      </c>
      <c r="E16" s="10">
        <v>32550</v>
      </c>
      <c r="F16" s="9">
        <f t="shared" ref="F16:F38" si="0">D16/E16</f>
        <v>82055.781949308745</v>
      </c>
      <c r="H16" s="11"/>
    </row>
    <row r="17" spans="2:6" x14ac:dyDescent="0.2">
      <c r="B17" s="8">
        <v>43549</v>
      </c>
      <c r="C17" s="9">
        <v>0</v>
      </c>
      <c r="D17" s="9">
        <v>826005726</v>
      </c>
      <c r="E17" s="10">
        <v>32550</v>
      </c>
      <c r="F17" s="9">
        <f t="shared" si="0"/>
        <v>25376.52</v>
      </c>
    </row>
    <row r="18" spans="2:6" x14ac:dyDescent="0.2">
      <c r="B18" s="8">
        <v>43580</v>
      </c>
      <c r="C18" s="9">
        <v>0</v>
      </c>
      <c r="D18" s="9">
        <v>816097831.5</v>
      </c>
      <c r="E18" s="10">
        <v>32550</v>
      </c>
      <c r="F18" s="9">
        <f t="shared" si="0"/>
        <v>25072.13</v>
      </c>
    </row>
    <row r="19" spans="2:6" x14ac:dyDescent="0.2">
      <c r="B19" s="8">
        <v>43610</v>
      </c>
      <c r="C19" s="9">
        <v>0</v>
      </c>
      <c r="D19" s="9">
        <v>820238191.5</v>
      </c>
      <c r="E19" s="10">
        <v>32550</v>
      </c>
      <c r="F19" s="9">
        <f t="shared" si="0"/>
        <v>25199.33</v>
      </c>
    </row>
    <row r="20" spans="2:6" x14ac:dyDescent="0.2">
      <c r="B20" s="8">
        <v>43641</v>
      </c>
      <c r="C20" s="9">
        <v>0</v>
      </c>
      <c r="D20" s="9">
        <v>815911645.5</v>
      </c>
      <c r="E20" s="10">
        <v>32550</v>
      </c>
      <c r="F20" s="9">
        <f t="shared" si="0"/>
        <v>25066.41</v>
      </c>
    </row>
    <row r="21" spans="2:6" x14ac:dyDescent="0.2">
      <c r="B21" s="8">
        <v>43671</v>
      </c>
      <c r="C21" s="9">
        <v>0</v>
      </c>
      <c r="D21" s="9">
        <v>821493319.5</v>
      </c>
      <c r="E21" s="10">
        <v>32550</v>
      </c>
      <c r="F21" s="9">
        <f t="shared" si="0"/>
        <v>25237.89</v>
      </c>
    </row>
    <row r="22" spans="2:6" x14ac:dyDescent="0.2">
      <c r="B22" s="8">
        <v>43702</v>
      </c>
      <c r="C22" s="9">
        <v>0</v>
      </c>
      <c r="D22" s="9">
        <v>818698251</v>
      </c>
      <c r="E22" s="10">
        <v>32550</v>
      </c>
      <c r="F22" s="9">
        <f t="shared" si="0"/>
        <v>25152.02</v>
      </c>
    </row>
    <row r="23" spans="2:6" x14ac:dyDescent="0.2">
      <c r="B23" s="8">
        <v>43733</v>
      </c>
      <c r="C23" s="9">
        <v>0</v>
      </c>
      <c r="D23" s="9">
        <v>826779765</v>
      </c>
      <c r="E23" s="10">
        <v>32550</v>
      </c>
      <c r="F23" s="9">
        <f t="shared" si="0"/>
        <v>25400.3</v>
      </c>
    </row>
    <row r="24" spans="2:6" x14ac:dyDescent="0.2">
      <c r="B24" s="8">
        <v>43763</v>
      </c>
      <c r="C24" s="9">
        <v>0</v>
      </c>
      <c r="D24" s="9">
        <v>820962429</v>
      </c>
      <c r="E24" s="10">
        <v>32550</v>
      </c>
      <c r="F24" s="9">
        <f t="shared" si="0"/>
        <v>25221.58</v>
      </c>
    </row>
    <row r="25" spans="2:6" x14ac:dyDescent="0.2">
      <c r="B25" s="8">
        <v>43794</v>
      </c>
      <c r="C25" s="9">
        <v>0</v>
      </c>
      <c r="D25" s="9">
        <v>826506996</v>
      </c>
      <c r="E25" s="10">
        <v>32550</v>
      </c>
      <c r="F25" s="9">
        <f t="shared" si="0"/>
        <v>25391.919999999998</v>
      </c>
    </row>
    <row r="26" spans="2:6" x14ac:dyDescent="0.2">
      <c r="B26" s="8">
        <v>43824</v>
      </c>
      <c r="C26" s="9">
        <v>0</v>
      </c>
      <c r="D26" s="9">
        <v>824538697.5</v>
      </c>
      <c r="E26" s="10">
        <v>32550</v>
      </c>
      <c r="F26" s="9">
        <f t="shared" si="0"/>
        <v>25331.45</v>
      </c>
    </row>
    <row r="27" spans="2:6" x14ac:dyDescent="0.2">
      <c r="B27" s="8">
        <v>43855</v>
      </c>
      <c r="C27" s="9">
        <v>0</v>
      </c>
      <c r="D27" s="9">
        <v>817158636</v>
      </c>
      <c r="E27" s="10">
        <v>32550</v>
      </c>
      <c r="F27" s="9">
        <f t="shared" si="0"/>
        <v>25104.720000000001</v>
      </c>
    </row>
    <row r="28" spans="2:6" x14ac:dyDescent="0.2">
      <c r="B28" s="8">
        <v>43886</v>
      </c>
      <c r="C28" s="9">
        <v>0</v>
      </c>
      <c r="D28" s="9">
        <v>874140441.29999995</v>
      </c>
      <c r="E28" s="10">
        <v>52605</v>
      </c>
      <c r="F28" s="9">
        <f t="shared" si="0"/>
        <v>16617.059999999998</v>
      </c>
    </row>
    <row r="29" spans="2:6" x14ac:dyDescent="0.2">
      <c r="B29" s="8">
        <v>43915</v>
      </c>
      <c r="C29" s="9">
        <v>0</v>
      </c>
      <c r="D29" s="9">
        <v>1069431243.3</v>
      </c>
      <c r="E29" s="10">
        <v>52605</v>
      </c>
      <c r="F29" s="9">
        <f t="shared" si="0"/>
        <v>20329.46</v>
      </c>
    </row>
    <row r="30" spans="2:6" x14ac:dyDescent="0.2">
      <c r="B30" s="8">
        <v>43946</v>
      </c>
      <c r="C30" s="9">
        <v>0</v>
      </c>
      <c r="D30" s="9">
        <v>1385678826</v>
      </c>
      <c r="E30" s="10">
        <v>52605</v>
      </c>
      <c r="F30" s="9">
        <f t="shared" si="0"/>
        <v>26341.200000000001</v>
      </c>
    </row>
    <row r="31" spans="2:6" x14ac:dyDescent="0.2">
      <c r="B31" s="8">
        <v>43976</v>
      </c>
      <c r="C31" s="9">
        <v>0</v>
      </c>
      <c r="D31" s="9">
        <v>1297587545.0999999</v>
      </c>
      <c r="E31" s="10">
        <v>52605</v>
      </c>
      <c r="F31" s="9">
        <f t="shared" si="0"/>
        <v>24666.62</v>
      </c>
    </row>
    <row r="32" spans="2:6" x14ac:dyDescent="0.2">
      <c r="B32" s="8">
        <v>44007</v>
      </c>
      <c r="C32" s="9">
        <v>0</v>
      </c>
      <c r="D32" s="9">
        <v>1379399367.1500001</v>
      </c>
      <c r="E32" s="10">
        <v>52605</v>
      </c>
      <c r="F32" s="9">
        <f t="shared" si="0"/>
        <v>26221.83</v>
      </c>
    </row>
    <row r="33" spans="2:6" x14ac:dyDescent="0.2">
      <c r="B33" s="8">
        <v>44037</v>
      </c>
      <c r="C33" s="9">
        <v>0</v>
      </c>
      <c r="D33" s="9">
        <v>1385385816.1500001</v>
      </c>
      <c r="E33" s="10">
        <v>52605</v>
      </c>
      <c r="F33" s="9">
        <f t="shared" si="0"/>
        <v>26335.63</v>
      </c>
    </row>
    <row r="34" spans="2:6" x14ac:dyDescent="0.2">
      <c r="B34" s="8">
        <v>44068</v>
      </c>
      <c r="C34" s="9">
        <v>0</v>
      </c>
      <c r="D34" s="9">
        <v>1260363195</v>
      </c>
      <c r="E34" s="10">
        <v>52605</v>
      </c>
      <c r="F34" s="9">
        <f t="shared" si="0"/>
        <v>23959</v>
      </c>
    </row>
    <row r="35" spans="2:6" x14ac:dyDescent="0.2">
      <c r="B35" s="8">
        <v>44099</v>
      </c>
      <c r="C35" s="9">
        <v>0</v>
      </c>
      <c r="D35" s="9">
        <v>1375569723.1500001</v>
      </c>
      <c r="E35" s="10">
        <v>52605</v>
      </c>
      <c r="F35" s="9">
        <f t="shared" si="0"/>
        <v>26149.030000000002</v>
      </c>
    </row>
    <row r="36" spans="2:6" x14ac:dyDescent="0.2">
      <c r="B36" s="8">
        <v>44129</v>
      </c>
      <c r="C36" s="9">
        <v>0</v>
      </c>
      <c r="D36" s="9">
        <v>1399682277</v>
      </c>
      <c r="E36" s="10">
        <v>52605</v>
      </c>
      <c r="F36" s="9">
        <f t="shared" si="0"/>
        <v>26607.4</v>
      </c>
    </row>
    <row r="37" spans="2:6" x14ac:dyDescent="0.2">
      <c r="B37" s="8">
        <v>44160</v>
      </c>
      <c r="C37" s="9">
        <v>0</v>
      </c>
      <c r="D37" s="9">
        <v>1479168958.05</v>
      </c>
      <c r="E37" s="10">
        <v>52605</v>
      </c>
      <c r="F37" s="9">
        <f t="shared" si="0"/>
        <v>28118.41</v>
      </c>
    </row>
    <row r="38" spans="2:6" x14ac:dyDescent="0.2">
      <c r="B38" s="8">
        <v>44190</v>
      </c>
      <c r="C38" s="9">
        <v>0</v>
      </c>
      <c r="D38" s="9">
        <v>1470050407.3499999</v>
      </c>
      <c r="E38" s="10">
        <v>52605</v>
      </c>
      <c r="F38" s="9">
        <f t="shared" si="0"/>
        <v>27945.07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2020-12-15T16:53:35Z</dcterms:created>
  <dcterms:modified xsi:type="dcterms:W3CDTF">2020-12-15T16:53:36Z</dcterms:modified>
</cp:coreProperties>
</file>