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50" windowHeight="11580"/>
  </bookViews>
  <sheets>
    <sheet name="ResumenPagos" sheetId="1" r:id="rId1"/>
  </sheets>
  <externalReferences>
    <externalReference r:id="rId2"/>
    <externalReference r:id="rId3"/>
  </externalReferences>
  <definedNames>
    <definedName name="_xlnm.Print_Area" localSheetId="0">ResumenPagos!$A$1:$G$18</definedName>
    <definedName name="matriz">[1]Hoja1!#REF!</definedName>
    <definedName name="PrincipalAmt">'[2] estructura TIPS'!#REF!</definedName>
  </definedNames>
  <calcPr calcId="145621"/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<sst xmlns="http://schemas.openxmlformats.org/spreadsheetml/2006/main" count="9" uniqueCount="9">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</sst>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 ;\-#,##0\ "/>
    <numFmt numFmtId="165" formatCode="_ [$€-2]\ * #,##0.00_ ;_ [$€-2]\ * \-#,##0.00_ ;_ [$€-2]\ * &quot;-&quot;??_ "/>
    <numFmt numFmtId="166" formatCode="_ * #,##0.00_ ;_ * \-#,##0.00_ ;_ * &quot;-&quot;??_ ;_ @_ "/>
    <numFmt numFmtId="167" formatCode="_-&quot;$&quot;\ * #,##0_-;\-&quot;$&quot;\ * #,##0_-;_-&quot;$&quot;\ * &quot;-&quot;_-;_-@_-"/>
    <numFmt numFmtId="168" formatCode="_ &quot;$&quot;\ * #,##0.00_ ;_ &quot;$&quot;\ * \-#,##0.00_ ;_ &quot;$&quot;\ * &quot;-&quot;??_ ;_ @_ "/>
  </numFmts>
  <fonts count="16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 tint="-0.249977111117893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9">
    <xf numFmtId="0" fontId="0" fillId="0" borderId="0"/>
    <xf numFmtId="44" fontId="5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2" applyFont="1" applyBorder="1" applyAlignment="1">
      <alignment horizontal="centerContinuous"/>
    </xf>
    <xf numFmtId="0" fontId="7" fillId="0" borderId="0" xfId="2" applyFont="1" applyBorder="1" applyAlignment="1">
      <alignment horizontal="centerContinuous"/>
    </xf>
    <xf numFmtId="0" fontId="9" fillId="0" borderId="0" xfId="2" applyFont="1" applyBorder="1" applyAlignment="1">
      <alignment horizontal="justify" wrapText="1"/>
    </xf>
    <xf numFmtId="0" fontId="3" fillId="2" borderId="0" xfId="2" applyFont="1" applyFill="1" applyAlignment="1">
      <alignment horizontal="center" wrapText="1"/>
    </xf>
    <xf numFmtId="14" fontId="2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2" fillId="0" borderId="0" xfId="2"/>
  </cellXfs>
  <cellStyles count="89">
    <cellStyle name="Estilo 1" xfId="3"/>
    <cellStyle name="Euro" xfId="4"/>
    <cellStyle name="Hipervínculo_relacion para publicación en la Web" xfId="5"/>
    <cellStyle name="Millares [0] 10" xfId="6"/>
    <cellStyle name="Millares [0] 2" xfId="7"/>
    <cellStyle name="Millares [0] 3" xfId="8"/>
    <cellStyle name="Millares [0] 4" xfId="9"/>
    <cellStyle name="Millares [0] 5" xfId="10"/>
    <cellStyle name="Millares [0] 6" xfId="11"/>
    <cellStyle name="Millares [0] 7" xfId="12"/>
    <cellStyle name="Millares [0] 8" xfId="13"/>
    <cellStyle name="Millares [0] 9" xfId="14"/>
    <cellStyle name="Millares 2" xfId="15"/>
    <cellStyle name="Millares 3" xfId="16"/>
    <cellStyle name="Millares 4" xfId="17"/>
    <cellStyle name="Millares 5" xfId="18"/>
    <cellStyle name="Moneda" xfId="1" builtinId="4"/>
    <cellStyle name="Moneda [0] 10" xfId="19"/>
    <cellStyle name="Moneda [0] 11" xfId="20"/>
    <cellStyle name="Moneda [0] 12" xfId="21"/>
    <cellStyle name="Moneda [0] 13" xfId="22"/>
    <cellStyle name="Moneda [0] 14" xfId="23"/>
    <cellStyle name="Moneda [0] 2" xfId="24"/>
    <cellStyle name="Moneda [0] 3" xfId="25"/>
    <cellStyle name="Moneda [0] 4" xfId="26"/>
    <cellStyle name="Moneda [0] 4 2" xfId="27"/>
    <cellStyle name="Moneda [0] 5" xfId="28"/>
    <cellStyle name="Moneda [0] 6" xfId="29"/>
    <cellStyle name="Moneda [0] 7" xfId="30"/>
    <cellStyle name="Moneda [0] 8" xfId="31"/>
    <cellStyle name="Moneda [0] 9" xfId="32"/>
    <cellStyle name="Moneda 10" xfId="33"/>
    <cellStyle name="Moneda 11" xfId="34"/>
    <cellStyle name="Moneda 12" xfId="35"/>
    <cellStyle name="Moneda 13" xfId="36"/>
    <cellStyle name="Moneda 14" xfId="37"/>
    <cellStyle name="Moneda 15" xfId="38"/>
    <cellStyle name="Moneda 16" xfId="39"/>
    <cellStyle name="Moneda 17" xfId="40"/>
    <cellStyle name="Moneda 2" xfId="41"/>
    <cellStyle name="Moneda 3" xfId="42"/>
    <cellStyle name="Moneda 4" xfId="43"/>
    <cellStyle name="Moneda 5" xfId="44"/>
    <cellStyle name="Moneda 6" xfId="45"/>
    <cellStyle name="Moneda 7" xfId="46"/>
    <cellStyle name="Moneda 7 2" xfId="47"/>
    <cellStyle name="Moneda 8" xfId="48"/>
    <cellStyle name="Moneda 9" xfId="49"/>
    <cellStyle name="Normal" xfId="0" builtinId="0"/>
    <cellStyle name="Normal 10" xfId="50"/>
    <cellStyle name="Normal 11" xfId="51"/>
    <cellStyle name="Normal 11 2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 3" xfId="63"/>
    <cellStyle name="Normal 2 4" xfId="64"/>
    <cellStyle name="Normal 20" xfId="65"/>
    <cellStyle name="Normal 21" xfId="66"/>
    <cellStyle name="Normal 3" xfId="67"/>
    <cellStyle name="Normal 4" xfId="68"/>
    <cellStyle name="Normal 5" xfId="69"/>
    <cellStyle name="Normal 6" xfId="70"/>
    <cellStyle name="Normal 7" xfId="71"/>
    <cellStyle name="Normal 8" xfId="2"/>
    <cellStyle name="Normal 9" xfId="72"/>
    <cellStyle name="Porcentaje 10" xfId="73"/>
    <cellStyle name="Porcentaje 11" xfId="74"/>
    <cellStyle name="Porcentaje 12" xfId="75"/>
    <cellStyle name="Porcentaje 13" xfId="76"/>
    <cellStyle name="Porcentaje 14" xfId="77"/>
    <cellStyle name="Porcentaje 15" xfId="78"/>
    <cellStyle name="Porcentaje 16" xfId="79"/>
    <cellStyle name="Porcentaje 2" xfId="80"/>
    <cellStyle name="Porcentaje 3" xfId="81"/>
    <cellStyle name="Porcentaje 4" xfId="82"/>
    <cellStyle name="Porcentaje 5" xfId="83"/>
    <cellStyle name="Porcentaje 6" xfId="84"/>
    <cellStyle name="Porcentaje 6 2" xfId="85"/>
    <cellStyle name="Porcentaje 7" xfId="86"/>
    <cellStyle name="Porcentaje 8" xfId="87"/>
    <cellStyle name="Porcentaje 9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</xdr:row>
      <xdr:rowOff>85725</xdr:rowOff>
    </xdr:from>
    <xdr:to>
      <xdr:col>5</xdr:col>
      <xdr:colOff>38100</xdr:colOff>
      <xdr:row>7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238125"/>
          <a:ext cx="277177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todos2\Documents%20and%20Settings\abadel\Configuraci&#243;n%20local\Archivos%20temporales%20de%20Internet\OLK2\Modelo%20de%20estructuraci&#243;n%20XIII%20TOTAL%20Calificadora%20de%20Valore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\todos2\Documents%20and%20Settings\rpelaez.TITULARIZADORA\Configuraci&#243;n%20local\Archivos%20temporales%20de%20Internet\OLK26\ESTRUCTURAbono_hm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áfico1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CAR"/>
      <sheetName val=" estructura TIPS"/>
      <sheetName val=" estructura BONO VIS"/>
      <sheetName val="BONOS TIPS"/>
      <sheetName val="BONO VIS"/>
      <sheetName val="GASTOS TOTALES"/>
      <sheetName val="NO VIS"/>
      <sheetName val="series para gráficas"/>
      <sheetName val="VIS"/>
      <sheetName val="Gráfico1"/>
      <sheetName val="Gráfico2"/>
      <sheetName val="Gráfico4"/>
      <sheetName val="Gráfic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0:H26"/>
  <sheetViews>
    <sheetView showGridLines="0" showRowColHeaders="0" tabSelected="1" workbookViewId="0">
      <pane ySplit="15" topLeftCell="A16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10" spans="1:8" ht="15.75" x14ac:dyDescent="0.25">
      <c r="A10" s="1" t="s">
        <v>0</v>
      </c>
      <c r="B10" s="2"/>
      <c r="C10" s="3"/>
      <c r="D10" s="3"/>
      <c r="E10" s="3"/>
      <c r="F10" s="3"/>
      <c r="G10" s="3"/>
    </row>
    <row r="11" spans="1:8" ht="15.75" x14ac:dyDescent="0.25">
      <c r="A11" s="4" t="s">
        <v>1</v>
      </c>
      <c r="B11" s="2"/>
      <c r="C11" s="3"/>
      <c r="D11" s="3"/>
      <c r="E11" s="3"/>
      <c r="F11" s="3"/>
      <c r="G11" s="3"/>
    </row>
    <row r="12" spans="1:8" x14ac:dyDescent="0.2">
      <c r="A12" s="5" t="s">
        <v>2</v>
      </c>
      <c r="B12" s="2"/>
      <c r="C12" s="3"/>
      <c r="D12" s="3"/>
      <c r="E12" s="3"/>
      <c r="F12" s="3"/>
      <c r="G12" s="3"/>
    </row>
    <row r="13" spans="1:8" x14ac:dyDescent="0.2">
      <c r="A13" s="5" t="s">
        <v>3</v>
      </c>
      <c r="B13" s="2"/>
      <c r="C13" s="3"/>
      <c r="D13" s="3"/>
      <c r="E13" s="3"/>
      <c r="F13" s="3"/>
      <c r="G13" s="3"/>
    </row>
    <row r="14" spans="1:8" ht="15" x14ac:dyDescent="0.25">
      <c r="B14" s="6"/>
    </row>
    <row r="15" spans="1:8" ht="48" x14ac:dyDescent="0.2">
      <c r="B15" s="7" t="s">
        <v>4</v>
      </c>
      <c r="C15" s="7" t="s">
        <v>5</v>
      </c>
      <c r="D15" s="7" t="s">
        <v>6</v>
      </c>
      <c r="E15" s="7" t="s">
        <v>7</v>
      </c>
      <c r="F15" s="7" t="s">
        <v>8</v>
      </c>
    </row>
    <row r="16" spans="1:8" x14ac:dyDescent="0.2">
      <c r="B16" s="8">
        <v>43521</v>
      </c>
      <c r="C16" s="9">
        <v>0</v>
      </c>
      <c r="D16" s="9">
        <v>2670915702.4499998</v>
      </c>
      <c r="E16" s="10">
        <v>32550</v>
      </c>
      <c r="F16" s="9">
        <f t="shared" ref="F16:F26" si="0">D16/E16</f>
        <v>82055.781949308745</v>
      </c>
      <c r="H16" s="11"/>
    </row>
    <row r="17" spans="2:6" x14ac:dyDescent="0.2">
      <c r="B17" s="8">
        <v>43549</v>
      </c>
      <c r="C17" s="9">
        <v>0</v>
      </c>
      <c r="D17" s="9">
        <v>826005726</v>
      </c>
      <c r="E17" s="10">
        <v>32550</v>
      </c>
      <c r="F17" s="9">
        <f t="shared" si="0"/>
        <v>25376.52</v>
      </c>
    </row>
    <row r="18" spans="2:6" x14ac:dyDescent="0.2">
      <c r="B18" s="8">
        <v>43580</v>
      </c>
      <c r="C18" s="9">
        <v>0</v>
      </c>
      <c r="D18" s="9">
        <v>816097831.5</v>
      </c>
      <c r="E18" s="10">
        <v>32550</v>
      </c>
      <c r="F18" s="9">
        <f t="shared" si="0"/>
        <v>25072.13</v>
      </c>
    </row>
    <row r="19" spans="2:6" x14ac:dyDescent="0.2">
      <c r="B19" s="8">
        <v>43610</v>
      </c>
      <c r="C19" s="9">
        <v>0</v>
      </c>
      <c r="D19" s="9">
        <v>820238191.5</v>
      </c>
      <c r="E19" s="10">
        <v>32550</v>
      </c>
      <c r="F19" s="9">
        <f t="shared" si="0"/>
        <v>25199.33</v>
      </c>
    </row>
    <row r="20" spans="2:6" x14ac:dyDescent="0.2">
      <c r="B20" s="8">
        <v>43641</v>
      </c>
      <c r="C20" s="9">
        <v>0</v>
      </c>
      <c r="D20" s="9">
        <v>815911645.5</v>
      </c>
      <c r="E20" s="10">
        <v>32550</v>
      </c>
      <c r="F20" s="9">
        <f t="shared" si="0"/>
        <v>25066.41</v>
      </c>
    </row>
    <row r="21" spans="2:6" x14ac:dyDescent="0.2">
      <c r="B21" s="8">
        <v>43671</v>
      </c>
      <c r="C21" s="9">
        <v>0</v>
      </c>
      <c r="D21" s="9">
        <v>821493319.5</v>
      </c>
      <c r="E21" s="10">
        <v>32550</v>
      </c>
      <c r="F21" s="9">
        <f t="shared" si="0"/>
        <v>25237.89</v>
      </c>
    </row>
    <row r="22" spans="2:6" x14ac:dyDescent="0.2">
      <c r="B22" s="8">
        <v>43702</v>
      </c>
      <c r="C22" s="9">
        <v>0</v>
      </c>
      <c r="D22" s="9">
        <v>818698251</v>
      </c>
      <c r="E22" s="10">
        <v>32550</v>
      </c>
      <c r="F22" s="9">
        <f t="shared" si="0"/>
        <v>25152.02</v>
      </c>
    </row>
    <row r="23" spans="2:6" x14ac:dyDescent="0.2">
      <c r="B23" s="8">
        <v>43733</v>
      </c>
      <c r="C23" s="9">
        <v>0</v>
      </c>
      <c r="D23" s="9">
        <v>826779765</v>
      </c>
      <c r="E23" s="10">
        <v>32550</v>
      </c>
      <c r="F23" s="9">
        <f t="shared" si="0"/>
        <v>25400.3</v>
      </c>
    </row>
    <row r="24" spans="2:6" x14ac:dyDescent="0.2">
      <c r="B24" s="8">
        <v>43763</v>
      </c>
      <c r="C24" s="9">
        <v>0</v>
      </c>
      <c r="D24" s="9">
        <v>820962429</v>
      </c>
      <c r="E24" s="10">
        <v>32550</v>
      </c>
      <c r="F24" s="9">
        <f t="shared" si="0"/>
        <v>25221.58</v>
      </c>
    </row>
    <row r="25" spans="2:6" x14ac:dyDescent="0.2">
      <c r="B25" s="8">
        <v>43794</v>
      </c>
      <c r="C25" s="9">
        <v>0</v>
      </c>
      <c r="D25" s="9">
        <v>826506996</v>
      </c>
      <c r="E25" s="10">
        <v>32550</v>
      </c>
      <c r="F25" s="9">
        <f t="shared" si="0"/>
        <v>25391.919999999998</v>
      </c>
    </row>
    <row r="26" spans="2:6" x14ac:dyDescent="0.2">
      <c r="B26" s="8">
        <v>43824</v>
      </c>
      <c r="C26" s="9">
        <v>0</v>
      </c>
      <c r="D26" s="9">
        <v>824538697.5</v>
      </c>
      <c r="E26" s="10">
        <v>32550</v>
      </c>
      <c r="F26" s="9">
        <f t="shared" si="0"/>
        <v>25331.45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Nelly Daza</dc:creator>
  <cp:lastModifiedBy>Luz Nelly Daza</cp:lastModifiedBy>
  <dcterms:created xsi:type="dcterms:W3CDTF">2019-12-10T21:17:31Z</dcterms:created>
  <dcterms:modified xsi:type="dcterms:W3CDTF">2019-12-10T21:17:32Z</dcterms:modified>
</cp:coreProperties>
</file>